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EG\NP\NP06\CZ\Zaznam vysledku\Prilohy\"/>
    </mc:Choice>
  </mc:AlternateContent>
  <bookViews>
    <workbookView xWindow="0" yWindow="0" windowWidth="19200" windowHeight="10935" activeTab="3"/>
  </bookViews>
  <sheets>
    <sheet name="roční průtoky_odtoky" sheetId="6" r:id="rId1"/>
    <sheet name="Nc" sheetId="11" r:id="rId2"/>
    <sheet name="Pc" sheetId="12" r:id="rId3"/>
    <sheet name="Pc (0,04)" sheetId="13" r:id="rId4"/>
  </sheets>
  <definedNames>
    <definedName name="_xlnm.Print_Titles" localSheetId="0">'roční průtoky_odtoky'!$1:$3</definedName>
  </definedNames>
  <calcPr calcId="162913"/>
</workbook>
</file>

<file path=xl/calcChain.xml><?xml version="1.0" encoding="utf-8"?>
<calcChain xmlns="http://schemas.openxmlformats.org/spreadsheetml/2006/main">
  <c r="K66" i="6" l="1"/>
  <c r="J66" i="6"/>
  <c r="I66" i="6"/>
  <c r="H66" i="6"/>
  <c r="K65" i="6"/>
  <c r="J65" i="6"/>
  <c r="I65" i="6"/>
  <c r="H65" i="6"/>
  <c r="K64" i="6"/>
  <c r="J64" i="6"/>
  <c r="I64" i="6"/>
  <c r="H64" i="6"/>
  <c r="K63" i="6"/>
  <c r="J63" i="6"/>
  <c r="I63" i="6"/>
  <c r="H63" i="6"/>
  <c r="K62" i="6"/>
  <c r="J62" i="6"/>
  <c r="I62" i="6"/>
  <c r="H62" i="6"/>
  <c r="K61" i="6"/>
  <c r="J61" i="6"/>
  <c r="I61" i="6"/>
  <c r="H61" i="6"/>
  <c r="K60" i="6"/>
  <c r="J60" i="6"/>
  <c r="I60" i="6"/>
  <c r="H60" i="6"/>
  <c r="K59" i="6"/>
  <c r="J59" i="6"/>
  <c r="I59" i="6"/>
  <c r="H59" i="6"/>
  <c r="K58" i="6"/>
  <c r="J58" i="6"/>
  <c r="I58" i="6"/>
  <c r="H58" i="6"/>
  <c r="K57" i="6"/>
  <c r="J57" i="6"/>
  <c r="I57" i="6"/>
  <c r="H57" i="6"/>
  <c r="K56" i="6"/>
  <c r="J56" i="6"/>
  <c r="I56" i="6"/>
  <c r="H56" i="6"/>
  <c r="K53" i="6"/>
  <c r="J53" i="6"/>
  <c r="I53" i="6"/>
  <c r="H53" i="6"/>
  <c r="K52" i="6"/>
  <c r="J52" i="6"/>
  <c r="I52" i="6"/>
  <c r="H52" i="6"/>
  <c r="K51" i="6"/>
  <c r="J51" i="6"/>
  <c r="I51" i="6"/>
  <c r="H51" i="6"/>
  <c r="K50" i="6"/>
  <c r="J50" i="6"/>
  <c r="I50" i="6"/>
  <c r="H50" i="6"/>
  <c r="K49" i="6"/>
  <c r="J49" i="6"/>
  <c r="I49" i="6"/>
  <c r="H49" i="6"/>
  <c r="K48" i="6"/>
  <c r="J48" i="6"/>
  <c r="I48" i="6"/>
  <c r="H48" i="6"/>
  <c r="K47" i="6"/>
  <c r="J47" i="6"/>
  <c r="I47" i="6"/>
  <c r="H47" i="6"/>
  <c r="K46" i="6"/>
  <c r="J46" i="6"/>
  <c r="I46" i="6"/>
  <c r="H46" i="6"/>
  <c r="K45" i="6"/>
  <c r="J45" i="6"/>
  <c r="I45" i="6"/>
  <c r="H45" i="6"/>
  <c r="K44" i="6"/>
  <c r="J44" i="6"/>
  <c r="I44" i="6"/>
  <c r="H44" i="6"/>
  <c r="K43" i="6"/>
  <c r="J43" i="6"/>
  <c r="I43" i="6"/>
  <c r="H43" i="6"/>
  <c r="K40" i="6"/>
  <c r="J40" i="6"/>
  <c r="I40" i="6"/>
  <c r="H40" i="6"/>
  <c r="K39" i="6"/>
  <c r="J39" i="6"/>
  <c r="I39" i="6"/>
  <c r="H39" i="6"/>
  <c r="K38" i="6"/>
  <c r="J38" i="6"/>
  <c r="I38" i="6"/>
  <c r="H38" i="6"/>
  <c r="K37" i="6"/>
  <c r="J37" i="6"/>
  <c r="I37" i="6"/>
  <c r="H37" i="6"/>
  <c r="K36" i="6"/>
  <c r="J36" i="6"/>
  <c r="I36" i="6"/>
  <c r="H36" i="6"/>
  <c r="K35" i="6"/>
  <c r="J35" i="6"/>
  <c r="I35" i="6"/>
  <c r="H35" i="6"/>
  <c r="K34" i="6"/>
  <c r="J34" i="6"/>
  <c r="I34" i="6"/>
  <c r="H34" i="6"/>
  <c r="K33" i="6"/>
  <c r="J33" i="6"/>
  <c r="I33" i="6"/>
  <c r="H33" i="6"/>
  <c r="K32" i="6"/>
  <c r="J32" i="6"/>
  <c r="I32" i="6"/>
  <c r="H32" i="6"/>
  <c r="K31" i="6"/>
  <c r="J31" i="6"/>
  <c r="I31" i="6"/>
  <c r="H31" i="6"/>
  <c r="K30" i="6"/>
  <c r="J30" i="6"/>
  <c r="I30" i="6"/>
  <c r="H30" i="6"/>
</calcChain>
</file>

<file path=xl/sharedStrings.xml><?xml version="1.0" encoding="utf-8"?>
<sst xmlns="http://schemas.openxmlformats.org/spreadsheetml/2006/main" count="137" uniqueCount="57">
  <si>
    <t>Zelčín</t>
  </si>
  <si>
    <t>Pikovice</t>
  </si>
  <si>
    <t>Štěchovice</t>
  </si>
  <si>
    <t>05.01.2006 00:00</t>
  </si>
  <si>
    <t>11.01.2007 00:00</t>
  </si>
  <si>
    <t>10.01.2008 00:00</t>
  </si>
  <si>
    <t>08.01.2009 00:00</t>
  </si>
  <si>
    <t>14.01.2010 00:00</t>
  </si>
  <si>
    <t>13.01.2011 00:00</t>
  </si>
  <si>
    <t>12.01.2012 00:00</t>
  </si>
  <si>
    <t>15.01.2013 00:00</t>
  </si>
  <si>
    <t>08.01.2014 00:00</t>
  </si>
  <si>
    <t>08.01.2015 00:00</t>
  </si>
  <si>
    <t>13.01.2016 00:00</t>
  </si>
  <si>
    <t>Sázava-Nespeky</t>
  </si>
  <si>
    <t>Beroun</t>
  </si>
  <si>
    <t>Vraňany</t>
  </si>
  <si>
    <t>VLSTCO00</t>
  </si>
  <si>
    <t>SANE_Q00</t>
  </si>
  <si>
    <t>BEBE_Q00</t>
  </si>
  <si>
    <t>VLVX_Q00</t>
  </si>
  <si>
    <t>02.01.2006 00:00</t>
  </si>
  <si>
    <t>02.01.2007 00:00</t>
  </si>
  <si>
    <t>02.01.2008 00:00</t>
  </si>
  <si>
    <t>02.01.2009 00:00</t>
  </si>
  <si>
    <t>02.01.2010 00:00</t>
  </si>
  <si>
    <t>02.01.2011 00:00</t>
  </si>
  <si>
    <t>02.01.2012 00:00</t>
  </si>
  <si>
    <t>02.01.2013 00:00</t>
  </si>
  <si>
    <t>02.01.2014 00:00</t>
  </si>
  <si>
    <t>02.01.2015 00:00</t>
  </si>
  <si>
    <t>02.01.2016 00:00</t>
  </si>
  <si>
    <t>suma průtoky v den měření</t>
  </si>
  <si>
    <t>látkový odnos Pc</t>
  </si>
  <si>
    <t>látkový odnos Pc (0,04)</t>
  </si>
  <si>
    <t>suma bilance Nc</t>
  </si>
  <si>
    <t>suma bilance Pc</t>
  </si>
  <si>
    <t>suma bilance Pc (0,04)</t>
  </si>
  <si>
    <t>průměrný roční průtok (z denních průtoků)</t>
  </si>
  <si>
    <t>Lahovice</t>
  </si>
  <si>
    <t>látkový odnos</t>
  </si>
  <si>
    <t>látkový odnos Nc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</si>
  <si>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</si>
  <si>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</si>
  <si>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</si>
  <si>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</si>
  <si>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</si>
  <si>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</si>
  <si>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</si>
  <si>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</si>
  <si>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</si>
  <si>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</si>
  <si>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</si>
  <si>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Vltava-Štěchovice</t>
  </si>
  <si>
    <t>Sázava-Pikovice</t>
  </si>
  <si>
    <t>Berounka-Lahovice</t>
  </si>
  <si>
    <t>Vltava-Zelčín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</si>
</sst>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49" fontId="0" fillId="0" borderId="0" xfId="0" applyNumberFormat="1"/>
    <xf numFmtId="0" fontId="0" fillId="0" borderId="10" xfId="0" applyFill="1" applyBorder="1" applyAlignment="1"/>
    <xf numFmtId="0" fontId="0" fillId="0" borderId="0" xfId="0" applyFill="1"/>
    <xf numFmtId="0" fontId="0" fillId="0" borderId="1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0" fillId="0" borderId="0" xfId="0" applyNumberFormat="1"/>
    <xf numFmtId="164" fontId="0" fillId="0" borderId="0" xfId="0" applyNumberFormat="1" applyFill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6"/>
  <sheetViews>
    <sheetView workbookViewId="0">
      <pane xSplit="2" ySplit="3" topLeftCell="C34" activePane="bottomRight" state="frozen"/>
      <selection pane="topRight" activeCell="C1" sqref="C1"/>
      <selection pane="bottomLeft" activeCell="A4" sqref="A4"/>
      <selection pane="bottomRight" activeCell="J63" sqref="J63"/>
    </sheetView>
  </sheetViews>
  <sheetFormatPr baseColWidth="10" defaultColWidth="9.140625" defaultRowHeight="15" x14ac:dyDescent="0.25"/>
  <cols>
    <col min="1" max="1" width="39.28515625" bestFit="1" customWidth="1"/>
    <col min="2" max="2" width="15.28515625" bestFit="1" customWidth="1"/>
    <col min="3" max="3" width="12" bestFit="1" customWidth="1"/>
    <col min="4" max="4" width="15.42578125" bestFit="1" customWidth="1"/>
    <col min="5" max="5" width="12" bestFit="1" customWidth="1"/>
    <col min="8" max="11" width="13.42578125" bestFit="1" customWidth="1"/>
  </cols>
  <sheetData>
    <row r="1" spans="1:11" x14ac:dyDescent="0.25">
      <c r="C1" t="s">
        <v>2</v>
      </c>
      <c r="D1" t="s">
        <v>1</v>
      </c>
      <c r="E1" t="s">
        <v>39</v>
      </c>
      <c r="F1" t="s">
        <v>0</v>
      </c>
      <c r="H1" s="5" t="s">
        <v>40</v>
      </c>
      <c r="I1" s="5" t="s">
        <v>40</v>
      </c>
      <c r="J1" s="5" t="s">
        <v>40</v>
      </c>
      <c r="K1" s="5" t="s">
        <v>40</v>
      </c>
    </row>
    <row r="2" spans="1:11" x14ac:dyDescent="0.25">
      <c r="C2" s="3" t="s">
        <v>2</v>
      </c>
      <c r="D2" s="3" t="s">
        <v>14</v>
      </c>
      <c r="E2" s="3" t="s">
        <v>15</v>
      </c>
      <c r="F2" s="3" t="s">
        <v>16</v>
      </c>
    </row>
    <row r="3" spans="1:11" x14ac:dyDescent="0.25">
      <c r="C3" s="4" t="s">
        <v>17</v>
      </c>
      <c r="D3" s="4" t="s">
        <v>18</v>
      </c>
      <c r="E3" s="4" t="s">
        <v>19</v>
      </c>
      <c r="F3" s="4" t="s">
        <v>20</v>
      </c>
      <c r="H3" t="s">
        <v>2</v>
      </c>
      <c r="I3" t="s">
        <v>1</v>
      </c>
      <c r="J3" t="s">
        <v>39</v>
      </c>
      <c r="K3" t="s">
        <v>0</v>
      </c>
    </row>
    <row r="4" spans="1:11" x14ac:dyDescent="0.25">
      <c r="A4" t="s">
        <v>38</v>
      </c>
      <c r="B4" s="2" t="s">
        <v>21</v>
      </c>
      <c r="C4" s="7">
        <v>133.91692156164393</v>
      </c>
      <c r="D4" s="7">
        <v>30.906425068493149</v>
      </c>
      <c r="E4" s="7">
        <v>42.322317780821919</v>
      </c>
      <c r="F4" s="7">
        <v>217.33783446575347</v>
      </c>
      <c r="G4" s="6"/>
      <c r="H4" s="6"/>
      <c r="I4" s="6"/>
      <c r="J4" s="6"/>
      <c r="K4" s="6"/>
    </row>
    <row r="5" spans="1:11" x14ac:dyDescent="0.25">
      <c r="B5" s="2" t="s">
        <v>22</v>
      </c>
      <c r="C5" s="7">
        <v>69.599085643835622</v>
      </c>
      <c r="D5" s="7">
        <v>16.370761150684942</v>
      </c>
      <c r="E5" s="7">
        <v>29.534850986301382</v>
      </c>
      <c r="F5" s="7">
        <v>120.92005816438359</v>
      </c>
      <c r="G5" s="6"/>
      <c r="H5" s="6"/>
      <c r="I5" s="6"/>
      <c r="J5" s="6"/>
      <c r="K5" s="6"/>
    </row>
    <row r="6" spans="1:11" x14ac:dyDescent="0.25">
      <c r="B6" s="2" t="s">
        <v>23</v>
      </c>
      <c r="C6" s="7">
        <v>66.394883852459031</v>
      </c>
      <c r="D6" s="7">
        <v>13.326576502732248</v>
      </c>
      <c r="E6" s="7">
        <v>27.460881229508178</v>
      </c>
      <c r="F6" s="7">
        <v>112.27353191256842</v>
      </c>
      <c r="G6" s="6"/>
      <c r="H6" s="6"/>
      <c r="I6" s="6"/>
      <c r="J6" s="6"/>
      <c r="K6" s="6"/>
    </row>
    <row r="7" spans="1:11" x14ac:dyDescent="0.25">
      <c r="B7" s="2" t="s">
        <v>24</v>
      </c>
      <c r="C7" s="7">
        <v>103.34024734246579</v>
      </c>
      <c r="D7" s="7">
        <v>21.089223917808219</v>
      </c>
      <c r="E7" s="7">
        <v>30.445627232876749</v>
      </c>
      <c r="F7" s="7">
        <v>159.8659123561643</v>
      </c>
      <c r="G7" s="6"/>
      <c r="H7" s="6"/>
      <c r="I7" s="6"/>
      <c r="J7" s="6"/>
      <c r="K7" s="6"/>
    </row>
    <row r="8" spans="1:11" x14ac:dyDescent="0.25">
      <c r="B8" s="2" t="s">
        <v>25</v>
      </c>
      <c r="C8" s="7">
        <v>110.13985372602737</v>
      </c>
      <c r="D8" s="7">
        <v>34.113468356164354</v>
      </c>
      <c r="E8" s="7">
        <v>42.366223753424642</v>
      </c>
      <c r="F8" s="7">
        <v>195.52575035616428</v>
      </c>
      <c r="G8" s="6"/>
      <c r="H8" s="6"/>
      <c r="I8" s="6"/>
      <c r="J8" s="6"/>
      <c r="K8" s="6"/>
    </row>
    <row r="9" spans="1:11" x14ac:dyDescent="0.25">
      <c r="B9" s="2" t="s">
        <v>26</v>
      </c>
      <c r="C9" s="7">
        <v>67.549493369863043</v>
      </c>
      <c r="D9" s="7">
        <v>19.092755890410949</v>
      </c>
      <c r="E9" s="7">
        <v>43.138838794520566</v>
      </c>
      <c r="F9" s="7">
        <v>143.80455361643823</v>
      </c>
      <c r="G9" s="6"/>
      <c r="H9" s="6"/>
      <c r="I9" s="6"/>
      <c r="J9" s="6"/>
      <c r="K9" s="6"/>
    </row>
    <row r="10" spans="1:11" x14ac:dyDescent="0.25">
      <c r="B10" s="2" t="s">
        <v>27</v>
      </c>
      <c r="C10" s="7">
        <v>75.640318579234957</v>
      </c>
      <c r="D10" s="7">
        <v>15.992595191256834</v>
      </c>
      <c r="E10" s="7">
        <v>34.283016530054631</v>
      </c>
      <c r="F10" s="7">
        <v>131.90389448087436</v>
      </c>
      <c r="G10" s="6"/>
      <c r="H10" s="6"/>
      <c r="I10" s="6"/>
      <c r="J10" s="6"/>
      <c r="K10" s="6"/>
    </row>
    <row r="11" spans="1:11" x14ac:dyDescent="0.25">
      <c r="B11" s="2" t="s">
        <v>28</v>
      </c>
      <c r="C11" s="7">
        <v>137.16901375342493</v>
      </c>
      <c r="D11" s="7">
        <v>30.66528967123287</v>
      </c>
      <c r="E11" s="7">
        <v>55.773123452054776</v>
      </c>
      <c r="F11" s="7">
        <v>237.4763738356165</v>
      </c>
      <c r="G11" s="6"/>
      <c r="H11" s="6"/>
      <c r="I11" s="6"/>
      <c r="J11" s="6"/>
      <c r="K11" s="6"/>
    </row>
    <row r="12" spans="1:11" x14ac:dyDescent="0.25">
      <c r="B12" s="2" t="s">
        <v>29</v>
      </c>
      <c r="C12" s="7">
        <v>57.97732621917806</v>
      </c>
      <c r="D12" s="7">
        <v>11.548321917808218</v>
      </c>
      <c r="E12" s="7">
        <v>26.463208931506831</v>
      </c>
      <c r="F12" s="7">
        <v>102.43193191780817</v>
      </c>
      <c r="G12" s="6"/>
      <c r="H12" s="6"/>
      <c r="I12" s="6"/>
      <c r="J12" s="6"/>
      <c r="K12" s="6"/>
    </row>
    <row r="13" spans="1:11" x14ac:dyDescent="0.25">
      <c r="B13" s="2" t="s">
        <v>30</v>
      </c>
      <c r="C13" s="7">
        <v>48.562638547945184</v>
      </c>
      <c r="D13" s="7">
        <v>11.43189887671233</v>
      </c>
      <c r="E13" s="7">
        <v>20.728083972602736</v>
      </c>
      <c r="F13" s="7">
        <v>84.617544027397287</v>
      </c>
      <c r="G13" s="6"/>
      <c r="H13" s="6"/>
      <c r="I13" s="6"/>
      <c r="J13" s="6"/>
      <c r="K13" s="6"/>
    </row>
    <row r="14" spans="1:11" x14ac:dyDescent="0.25">
      <c r="B14" s="2" t="s">
        <v>31</v>
      </c>
      <c r="C14" s="7">
        <v>60.072617213114718</v>
      </c>
      <c r="D14" s="7">
        <v>10.121954726775964</v>
      </c>
      <c r="E14" s="7">
        <v>24.754702486338807</v>
      </c>
      <c r="F14" s="7">
        <v>101.49576898907115</v>
      </c>
      <c r="G14" s="6"/>
      <c r="H14" s="6"/>
      <c r="I14" s="6"/>
      <c r="J14" s="6"/>
      <c r="K14" s="6"/>
    </row>
    <row r="15" spans="1:11" x14ac:dyDescent="0.25">
      <c r="C15" s="6"/>
      <c r="D15" s="6"/>
      <c r="E15" s="6"/>
      <c r="F15" s="6"/>
      <c r="G15" s="6"/>
      <c r="H15" s="6"/>
      <c r="I15" s="6"/>
      <c r="J15" s="6"/>
      <c r="K15" s="6"/>
    </row>
    <row r="16" spans="1:11" x14ac:dyDescent="0.25">
      <c r="C16" s="6"/>
      <c r="D16" s="6"/>
      <c r="E16" s="6"/>
      <c r="F16" s="6"/>
      <c r="G16" s="6"/>
      <c r="H16" s="6"/>
      <c r="I16" s="6"/>
      <c r="J16" s="6"/>
      <c r="K16" s="6"/>
    </row>
    <row r="17" spans="1:11" x14ac:dyDescent="0.25">
      <c r="A17" s="3" t="s">
        <v>32</v>
      </c>
      <c r="B17" t="s">
        <v>3</v>
      </c>
      <c r="C17" s="6">
        <v>1194.5302500000003</v>
      </c>
      <c r="D17" s="6">
        <v>245.23964999999995</v>
      </c>
      <c r="E17" s="6">
        <v>460.45942000000002</v>
      </c>
      <c r="F17" s="6">
        <v>2834.9491100000009</v>
      </c>
      <c r="G17" s="6"/>
      <c r="H17" s="6"/>
      <c r="I17" s="6"/>
      <c r="J17" s="6"/>
      <c r="K17" s="6"/>
    </row>
    <row r="18" spans="1:11" x14ac:dyDescent="0.25">
      <c r="B18" t="s">
        <v>4</v>
      </c>
      <c r="C18" s="6">
        <v>787.76290999999992</v>
      </c>
      <c r="D18" s="6">
        <v>188.71118000000001</v>
      </c>
      <c r="E18" s="6">
        <v>384.50019000000009</v>
      </c>
      <c r="F18" s="6">
        <v>1494.83653</v>
      </c>
      <c r="G18" s="6"/>
      <c r="H18" s="6"/>
      <c r="I18" s="6"/>
      <c r="J18" s="6"/>
      <c r="K18" s="6"/>
    </row>
    <row r="19" spans="1:11" x14ac:dyDescent="0.25">
      <c r="B19" t="s">
        <v>5</v>
      </c>
      <c r="C19" s="6">
        <v>820.83069</v>
      </c>
      <c r="D19" s="6">
        <v>172.18255000000002</v>
      </c>
      <c r="E19" s="6">
        <v>364.55007999999998</v>
      </c>
      <c r="F19" s="6">
        <v>1406.4212500000001</v>
      </c>
      <c r="G19" s="6"/>
      <c r="H19" s="6"/>
      <c r="I19" s="6"/>
      <c r="J19" s="6"/>
      <c r="K19" s="6"/>
    </row>
    <row r="20" spans="1:11" x14ac:dyDescent="0.25">
      <c r="B20" t="s">
        <v>6</v>
      </c>
      <c r="C20" s="6">
        <v>1371.8422600000001</v>
      </c>
      <c r="D20" s="6">
        <v>228.58813999999998</v>
      </c>
      <c r="E20" s="6">
        <v>388.13139000000001</v>
      </c>
      <c r="F20" s="6">
        <v>1995.6947199999997</v>
      </c>
      <c r="G20" s="6"/>
      <c r="H20" s="6"/>
      <c r="I20" s="6"/>
      <c r="J20" s="6"/>
      <c r="K20" s="6"/>
    </row>
    <row r="21" spans="1:11" x14ac:dyDescent="0.25">
      <c r="B21" t="s">
        <v>7</v>
      </c>
      <c r="C21" s="6">
        <v>1229.91616</v>
      </c>
      <c r="D21" s="6">
        <v>334.65832000000006</v>
      </c>
      <c r="E21" s="6">
        <v>414.94832999999994</v>
      </c>
      <c r="F21" s="6">
        <v>2097.13771</v>
      </c>
      <c r="G21" s="6"/>
      <c r="H21" s="6"/>
      <c r="I21" s="6"/>
      <c r="J21" s="6"/>
      <c r="K21" s="6"/>
    </row>
    <row r="22" spans="1:11" x14ac:dyDescent="0.25">
      <c r="B22" t="s">
        <v>8</v>
      </c>
      <c r="C22" s="6">
        <v>754.86391000000015</v>
      </c>
      <c r="D22" s="6">
        <v>258.93883</v>
      </c>
      <c r="E22" s="6">
        <v>677.99270000000001</v>
      </c>
      <c r="F22" s="6">
        <v>1870.1574899999998</v>
      </c>
      <c r="G22" s="6"/>
      <c r="H22" s="6"/>
      <c r="I22" s="6"/>
      <c r="J22" s="6"/>
      <c r="K22" s="6"/>
    </row>
    <row r="23" spans="1:11" x14ac:dyDescent="0.25">
      <c r="B23" t="s">
        <v>9</v>
      </c>
      <c r="C23" s="6">
        <v>871.79817000000025</v>
      </c>
      <c r="D23" s="6">
        <v>225.98024999999998</v>
      </c>
      <c r="E23" s="6">
        <v>359.62192999999996</v>
      </c>
      <c r="F23" s="6">
        <v>1441.5307599999999</v>
      </c>
      <c r="G23" s="6"/>
      <c r="H23" s="6"/>
      <c r="I23" s="6"/>
      <c r="J23" s="6"/>
      <c r="K23" s="6"/>
    </row>
    <row r="24" spans="1:11" x14ac:dyDescent="0.25">
      <c r="B24" t="s">
        <v>10</v>
      </c>
      <c r="C24" s="6">
        <v>1333.41012</v>
      </c>
      <c r="D24" s="6">
        <v>264.55589000000003</v>
      </c>
      <c r="E24" s="6">
        <v>395.24160000000001</v>
      </c>
      <c r="F24" s="6">
        <v>3180.8601499999995</v>
      </c>
      <c r="G24" s="6"/>
      <c r="H24" s="6"/>
      <c r="I24" s="6"/>
      <c r="J24" s="6"/>
      <c r="K24" s="6"/>
    </row>
    <row r="25" spans="1:11" x14ac:dyDescent="0.25">
      <c r="B25" t="s">
        <v>11</v>
      </c>
      <c r="C25" s="6">
        <v>782.66423000000009</v>
      </c>
      <c r="D25" s="6">
        <v>139.43617</v>
      </c>
      <c r="E25" s="6">
        <v>259.30308000000002</v>
      </c>
      <c r="F25" s="6">
        <v>1187.8525300000001</v>
      </c>
      <c r="G25" s="6"/>
      <c r="H25" s="6"/>
      <c r="I25" s="6"/>
      <c r="J25" s="6"/>
      <c r="K25" s="6"/>
    </row>
    <row r="26" spans="1:11" x14ac:dyDescent="0.25">
      <c r="B26" t="s">
        <v>12</v>
      </c>
      <c r="C26" s="6">
        <v>598.85640999999998</v>
      </c>
      <c r="D26" s="6">
        <v>147.68376000000001</v>
      </c>
      <c r="E26" s="6">
        <v>259.32574</v>
      </c>
      <c r="F26" s="6">
        <v>1002.8702900000001</v>
      </c>
      <c r="G26" s="6"/>
      <c r="H26" s="6"/>
      <c r="I26" s="6"/>
      <c r="J26" s="6"/>
      <c r="K26" s="6"/>
    </row>
    <row r="27" spans="1:11" x14ac:dyDescent="0.25">
      <c r="B27" t="s">
        <v>13</v>
      </c>
      <c r="C27" s="6">
        <v>749.29388999999992</v>
      </c>
      <c r="D27" s="6">
        <v>102.17769</v>
      </c>
      <c r="E27" s="6">
        <v>270.58180999999996</v>
      </c>
      <c r="F27" s="6">
        <v>1186.4495199999999</v>
      </c>
      <c r="G27" s="6"/>
      <c r="H27" s="6"/>
      <c r="I27" s="6"/>
      <c r="J27" s="6"/>
      <c r="K27" s="6"/>
    </row>
    <row r="28" spans="1:11" x14ac:dyDescent="0.25">
      <c r="C28" s="6"/>
      <c r="D28" s="6"/>
      <c r="E28" s="6"/>
      <c r="F28" s="6"/>
      <c r="G28" s="6"/>
      <c r="H28" s="6"/>
      <c r="I28" s="6"/>
      <c r="J28" s="6"/>
      <c r="K28" s="6"/>
    </row>
    <row r="29" spans="1:11" x14ac:dyDescent="0.25">
      <c r="C29" s="6"/>
      <c r="D29" s="6"/>
      <c r="E29" s="6"/>
      <c r="F29" s="6"/>
      <c r="G29" s="6"/>
      <c r="H29" s="6"/>
      <c r="I29" s="6"/>
      <c r="J29" s="6"/>
      <c r="K29" s="6"/>
    </row>
    <row r="30" spans="1:11" x14ac:dyDescent="0.25">
      <c r="A30" t="s">
        <v>35</v>
      </c>
      <c r="B30" t="s">
        <v>3</v>
      </c>
      <c r="C30" s="6">
        <v>4181.3498139999992</v>
      </c>
      <c r="D30" s="6">
        <v>1803.7480910000004</v>
      </c>
      <c r="E30" s="6">
        <v>1864.4905710000005</v>
      </c>
      <c r="F30" s="6">
        <v>12897.907601000001</v>
      </c>
      <c r="G30" s="6"/>
      <c r="H30" s="6">
        <f>(($C$4*C30)/$C$17)*0.0864*365.25</f>
        <v>14793.085747144083</v>
      </c>
      <c r="I30" s="6">
        <f>(($D$4*D30)/$D$17)*0.0864*365.25</f>
        <v>7173.6128920170995</v>
      </c>
      <c r="J30" s="6">
        <f>(($E$4*E30)/$E$17)*0.0864*365.25</f>
        <v>5408.0692014529759</v>
      </c>
      <c r="K30" s="6">
        <f>(($F$4*F30)/$F$17)*0.0864*365.25</f>
        <v>31204.217519595622</v>
      </c>
    </row>
    <row r="31" spans="1:11" x14ac:dyDescent="0.25">
      <c r="B31" t="s">
        <v>4</v>
      </c>
      <c r="C31" s="6">
        <v>1791.7660189999999</v>
      </c>
      <c r="D31" s="6">
        <v>1300.9644699999999</v>
      </c>
      <c r="E31" s="6">
        <v>1556.3654489999999</v>
      </c>
      <c r="F31" s="6">
        <v>5579.64833</v>
      </c>
      <c r="G31" s="6"/>
      <c r="H31" s="6">
        <f>(($C$5*C31)/$C$18)*0.0864*365.25</f>
        <v>4995.6645422043894</v>
      </c>
      <c r="I31" s="6">
        <f>(($D$5*D31)/$D$18)*0.0864*365.25</f>
        <v>3561.5631149694113</v>
      </c>
      <c r="J31" s="6">
        <f>(($E$5*E31)/$E$18)*0.0864*365.25</f>
        <v>3772.7130417362409</v>
      </c>
      <c r="K31" s="6">
        <f>(($F$5*F31)/$F$18)*0.0864*365.25</f>
        <v>14243.458007804616</v>
      </c>
    </row>
    <row r="32" spans="1:11" x14ac:dyDescent="0.25">
      <c r="B32" t="s">
        <v>5</v>
      </c>
      <c r="C32" s="6">
        <v>2209.420795</v>
      </c>
      <c r="D32" s="6">
        <v>1294.5098729999997</v>
      </c>
      <c r="E32" s="6">
        <v>1625.991937</v>
      </c>
      <c r="F32" s="6">
        <v>5578.6287339999999</v>
      </c>
      <c r="G32" s="6"/>
      <c r="H32" s="6">
        <f>(($C$6*C32)/$C$19)*0.0864*365.25</f>
        <v>5639.7965037220865</v>
      </c>
      <c r="I32" s="6">
        <f>(($D$6*D32)/$D$19)*0.0864*365.25</f>
        <v>3161.8320366037447</v>
      </c>
      <c r="J32" s="6">
        <f>(($E$6*E32)/$E$19)*0.0864*365.25</f>
        <v>3865.2681369105931</v>
      </c>
      <c r="K32" s="6">
        <f>(($F$6*F32)/$F$19)*0.0864*365.25</f>
        <v>14053.787800827897</v>
      </c>
    </row>
    <row r="33" spans="1:11" x14ac:dyDescent="0.25">
      <c r="B33" t="s">
        <v>6</v>
      </c>
      <c r="C33" s="6">
        <v>3400.5308020000002</v>
      </c>
      <c r="D33" s="6">
        <v>1735.3837070000002</v>
      </c>
      <c r="E33" s="6">
        <v>1722.363155</v>
      </c>
      <c r="F33" s="6">
        <v>7758.2645199999997</v>
      </c>
      <c r="G33" s="6"/>
      <c r="H33" s="6">
        <f>(($C$7*C33)/$C$20)*0.0864*365.25</f>
        <v>8083.8081778269316</v>
      </c>
      <c r="I33" s="6">
        <f>(($D$7*D33)/$D$20)*0.0864*365.25</f>
        <v>5052.5007533765902</v>
      </c>
      <c r="J33" s="6">
        <f>(($E$7*E33)/$E$20)*0.0864*365.25</f>
        <v>4263.5842737149533</v>
      </c>
      <c r="K33" s="6">
        <f>(($F$7*F33)/$F$20)*0.0864*365.25</f>
        <v>19612.38058126179</v>
      </c>
    </row>
    <row r="34" spans="1:11" x14ac:dyDescent="0.25">
      <c r="B34" t="s">
        <v>7</v>
      </c>
      <c r="C34" s="6">
        <v>4003.3276979999996</v>
      </c>
      <c r="D34" s="6">
        <v>2929.8485299999998</v>
      </c>
      <c r="E34" s="6">
        <v>1970.3739079999998</v>
      </c>
      <c r="F34" s="6">
        <v>10428.544512</v>
      </c>
      <c r="G34" s="6"/>
      <c r="H34" s="6">
        <f>(($C$8*C34)/$C$21)*0.0864*365.25</f>
        <v>11313.424840490225</v>
      </c>
      <c r="I34" s="6">
        <f>(($D$8*D34)/$D$21)*0.0864*365.25</f>
        <v>9424.8269708900843</v>
      </c>
      <c r="J34" s="6">
        <f>(($E$8*E34)/$E$21)*0.0864*365.25</f>
        <v>6348.6056235263532</v>
      </c>
      <c r="K34" s="6">
        <f>(($F$8*F34)/$F$21)*0.0864*365.25</f>
        <v>30683.48450663398</v>
      </c>
    </row>
    <row r="35" spans="1:11" x14ac:dyDescent="0.25">
      <c r="B35" t="s">
        <v>8</v>
      </c>
      <c r="C35" s="6">
        <v>2752.244788</v>
      </c>
      <c r="D35" s="6">
        <v>2240.9245760000003</v>
      </c>
      <c r="E35" s="6">
        <v>3938.3668300000004</v>
      </c>
      <c r="F35" s="6">
        <v>10560.986964000002</v>
      </c>
      <c r="G35" s="6"/>
      <c r="H35" s="6">
        <f>(($C$9*C35)/$C$22)*0.0864*365.25</f>
        <v>7772.2087909213524</v>
      </c>
      <c r="I35" s="6">
        <f>(($D$9*D35)/$D$22)*0.0864*365.25</f>
        <v>5214.3796136371402</v>
      </c>
      <c r="J35" s="6">
        <f>(($E$9*E35)/$E$22)*0.0864*365.25</f>
        <v>7907.9436312759353</v>
      </c>
      <c r="K35" s="6">
        <f>(($F$9*F35)/$F$22)*0.0864*365.25</f>
        <v>25627.304610105133</v>
      </c>
    </row>
    <row r="36" spans="1:11" x14ac:dyDescent="0.25">
      <c r="B36" t="s">
        <v>9</v>
      </c>
      <c r="C36" s="6">
        <v>2088.5940299999997</v>
      </c>
      <c r="D36" s="6">
        <v>1535.627246</v>
      </c>
      <c r="E36" s="6">
        <v>1480.4557949999999</v>
      </c>
      <c r="F36" s="6">
        <v>5564.7667290000009</v>
      </c>
      <c r="G36" s="6"/>
      <c r="H36" s="6">
        <f>(($C$10*C36)/$C$23)*0.0864*365.25</f>
        <v>5718.6747358513512</v>
      </c>
      <c r="I36" s="6">
        <f>(($D$10*D36)/$D$23)*0.0864*365.25</f>
        <v>3429.5586617060735</v>
      </c>
      <c r="J36" s="6">
        <f>(($E$10*E36)/$E$23)*0.0864*365.25</f>
        <v>4453.816009358341</v>
      </c>
      <c r="K36" s="6">
        <f>(($F$10*F36)/$F$23)*0.0864*365.25</f>
        <v>16068.844023673602</v>
      </c>
    </row>
    <row r="37" spans="1:11" x14ac:dyDescent="0.25">
      <c r="B37" t="s">
        <v>10</v>
      </c>
      <c r="C37" s="6">
        <v>4805.2704579999981</v>
      </c>
      <c r="D37" s="6">
        <v>1973.4035810000003</v>
      </c>
      <c r="E37" s="6">
        <v>2037.153791</v>
      </c>
      <c r="F37" s="6">
        <v>15114.275151</v>
      </c>
      <c r="G37" s="6"/>
      <c r="H37" s="6">
        <f>(($C$11*C37)/$C$24)*0.0864*365.25</f>
        <v>15599.62191606359</v>
      </c>
      <c r="I37" s="6">
        <f>(($D$11*D37)/$D$24)*0.0864*365.25</f>
        <v>7218.5424627208849</v>
      </c>
      <c r="J37" s="6">
        <f>(($E$11*E37)/$E$24)*0.0864*365.25</f>
        <v>9071.7297032073584</v>
      </c>
      <c r="K37" s="6">
        <f>(($F$11*F37)/$F$24)*0.0864*365.25</f>
        <v>35609.602415234636</v>
      </c>
    </row>
    <row r="38" spans="1:11" x14ac:dyDescent="0.25">
      <c r="B38" t="s">
        <v>11</v>
      </c>
      <c r="C38" s="6">
        <v>1636.6175250000001</v>
      </c>
      <c r="D38" s="6">
        <v>749.40433800000005</v>
      </c>
      <c r="E38" s="6">
        <v>968.16158900000005</v>
      </c>
      <c r="F38" s="6">
        <v>4404.9420830000008</v>
      </c>
      <c r="G38" s="6"/>
      <c r="H38" s="6">
        <f>(($C$12*C38)/$C$25)*0.0864*365.25</f>
        <v>3825.9021763290771</v>
      </c>
      <c r="I38" s="6">
        <f>(($D$12*D38)/$D$25)*0.0864*365.25</f>
        <v>1958.6805299509219</v>
      </c>
      <c r="J38" s="6">
        <f>(($E$12*E38)/$E$25)*0.0864*365.25</f>
        <v>3118.0756358293825</v>
      </c>
      <c r="K38" s="6">
        <f>(($F$12*F38)/$F$25)*0.0864*365.25</f>
        <v>11987.179439909674</v>
      </c>
    </row>
    <row r="39" spans="1:11" x14ac:dyDescent="0.25">
      <c r="B39" t="s">
        <v>12</v>
      </c>
      <c r="C39" s="6">
        <v>1503.2728700000002</v>
      </c>
      <c r="D39" s="6">
        <v>925.44866699999989</v>
      </c>
      <c r="E39" s="6">
        <v>1000.7679789999999</v>
      </c>
      <c r="F39" s="6">
        <v>4180.1255620000002</v>
      </c>
      <c r="G39" s="6"/>
      <c r="H39" s="6">
        <f>(($C$13*C39)/$C$26)*0.0864*365.25</f>
        <v>3846.992675836942</v>
      </c>
      <c r="I39" s="6">
        <f>(($D$13*D39)/$D$26)*0.0864*365.25</f>
        <v>2260.6947959361596</v>
      </c>
      <c r="J39" s="6">
        <f>(($E$13*E39)/$E$26)*0.0864*365.25</f>
        <v>2524.3577432331945</v>
      </c>
      <c r="K39" s="6">
        <f>(($F$13*F39)/$F$26)*0.0864*365.25</f>
        <v>11130.353169079588</v>
      </c>
    </row>
    <row r="40" spans="1:11" x14ac:dyDescent="0.25">
      <c r="B40" t="s">
        <v>13</v>
      </c>
      <c r="C40" s="6">
        <v>1881.6979840000001</v>
      </c>
      <c r="D40" s="6">
        <v>704.50440300000014</v>
      </c>
      <c r="E40" s="6">
        <v>1121.8901150000002</v>
      </c>
      <c r="F40" s="6">
        <v>4474.0572150000007</v>
      </c>
      <c r="G40" s="6"/>
      <c r="H40" s="6">
        <f>(($C$14*C40)/$C$27)*0.0864*365.25</f>
        <v>4760.7814926512419</v>
      </c>
      <c r="I40" s="6">
        <f>(($D$14*D40)/$D$27)*0.0864*365.25</f>
        <v>2202.398939139126</v>
      </c>
      <c r="J40" s="6">
        <f>(($E$14*E40)/$E$27)*0.0864*365.25</f>
        <v>3239.0183029346008</v>
      </c>
      <c r="K40" s="6">
        <f>(($F$14*F40)/$F$27)*0.0864*365.25</f>
        <v>12078.25443781061</v>
      </c>
    </row>
    <row r="41" spans="1:11" x14ac:dyDescent="0.25">
      <c r="C41" s="6"/>
      <c r="D41" s="6"/>
      <c r="E41" s="6"/>
      <c r="F41" s="6"/>
      <c r="G41" s="6"/>
      <c r="H41" s="6"/>
      <c r="I41" s="6"/>
      <c r="J41" s="6"/>
      <c r="K41" s="6"/>
    </row>
    <row r="42" spans="1:11" x14ac:dyDescent="0.25">
      <c r="C42" s="6"/>
      <c r="D42" s="6"/>
      <c r="E42" s="6"/>
      <c r="F42" s="6"/>
      <c r="G42" s="6"/>
      <c r="H42" s="6"/>
      <c r="I42" s="6"/>
      <c r="J42" s="6"/>
      <c r="K42" s="6"/>
    </row>
    <row r="43" spans="1:11" x14ac:dyDescent="0.25">
      <c r="A43" t="s">
        <v>36</v>
      </c>
      <c r="B43" t="s">
        <v>3</v>
      </c>
      <c r="C43" s="6">
        <v>126.63962136000001</v>
      </c>
      <c r="D43" s="6">
        <v>33.03798432</v>
      </c>
      <c r="E43" s="6">
        <v>56.561402129999998</v>
      </c>
      <c r="F43" s="6">
        <v>733.58347996999987</v>
      </c>
      <c r="G43" s="6"/>
      <c r="H43" s="6">
        <f>(($C$4*C43)/$C$17)*0.0864*365.25</f>
        <v>448.03493156488616</v>
      </c>
      <c r="I43" s="6">
        <f>(($D$4*D43)/$D$17)*0.0864*365.25</f>
        <v>131.39401861421607</v>
      </c>
      <c r="J43" s="6">
        <f>(($E$4*E43)/$E$17)*0.0864*365.25</f>
        <v>164.05981430423103</v>
      </c>
      <c r="K43" s="6">
        <f>(($F$4*F43)/$F$17)*0.0864*365.25</f>
        <v>1774.7761253919214</v>
      </c>
    </row>
    <row r="44" spans="1:11" x14ac:dyDescent="0.25">
      <c r="B44" t="s">
        <v>4</v>
      </c>
      <c r="C44" s="6">
        <v>38.597160559999999</v>
      </c>
      <c r="D44" s="6">
        <v>21.632971489999999</v>
      </c>
      <c r="E44" s="6">
        <v>140.98754357999999</v>
      </c>
      <c r="F44" s="6">
        <v>203.40129267</v>
      </c>
      <c r="G44" s="6"/>
      <c r="H44" s="6">
        <f>(($C$5*C44)/$C$18)*0.0864*365.25</f>
        <v>107.61364173374342</v>
      </c>
      <c r="I44" s="6">
        <f>(($D$5*D44)/$D$18)*0.0864*365.25</f>
        <v>59.22313414598392</v>
      </c>
      <c r="J44" s="6">
        <f>(($E$5*E44)/$E$18)*0.0864*365.25</f>
        <v>341.7613419318605</v>
      </c>
      <c r="K44" s="6">
        <f>(($F$5*F44)/$F$18)*0.0864*365.25</f>
        <v>519.23304114012535</v>
      </c>
    </row>
    <row r="45" spans="1:11" x14ac:dyDescent="0.25">
      <c r="B45" t="s">
        <v>5</v>
      </c>
      <c r="C45" s="6">
        <v>33.097735049999997</v>
      </c>
      <c r="D45" s="6">
        <v>17.622523829999999</v>
      </c>
      <c r="E45" s="6">
        <v>61.582290660000005</v>
      </c>
      <c r="F45" s="6">
        <v>150.76426767999999</v>
      </c>
      <c r="G45" s="6"/>
      <c r="H45" s="6">
        <f>(($C$6*C45)/$C$19)*0.0864*365.25</f>
        <v>84.485712653080157</v>
      </c>
      <c r="I45" s="6">
        <f>(($D$6*D45)/$D$19)*0.0864*365.25</f>
        <v>43.042901080683315</v>
      </c>
      <c r="J45" s="6">
        <f>(($E$6*E45)/$E$19)*0.0864*365.25</f>
        <v>146.39191035918699</v>
      </c>
      <c r="K45" s="6">
        <f>(($F$6*F45)/$F$19)*0.0864*365.25</f>
        <v>379.80821577325196</v>
      </c>
    </row>
    <row r="46" spans="1:11" x14ac:dyDescent="0.25">
      <c r="B46" t="s">
        <v>6</v>
      </c>
      <c r="C46" s="6">
        <v>83.016248599999997</v>
      </c>
      <c r="D46" s="6">
        <v>22.097465940000003</v>
      </c>
      <c r="E46" s="6">
        <v>61.66131518000001</v>
      </c>
      <c r="F46" s="6">
        <v>255.98182801999999</v>
      </c>
      <c r="G46" s="6"/>
      <c r="H46" s="6">
        <f>(($C$7*C46)/$C$20)*0.0864*365.25</f>
        <v>197.34784608641036</v>
      </c>
      <c r="I46" s="6">
        <f>(($D$7*D46)/$D$20)*0.0864*365.25</f>
        <v>64.335894626192626</v>
      </c>
      <c r="J46" s="6">
        <f>(($E$7*E46)/$E$20)*0.0864*365.25</f>
        <v>152.63808502570362</v>
      </c>
      <c r="K46" s="6">
        <f>(($F$7*F46)/$F$20)*0.0864*365.25</f>
        <v>647.1051637996153</v>
      </c>
    </row>
    <row r="47" spans="1:11" x14ac:dyDescent="0.25">
      <c r="B47" t="s">
        <v>7</v>
      </c>
      <c r="C47" s="6">
        <v>68.50026373</v>
      </c>
      <c r="D47" s="6">
        <v>26.982931689999997</v>
      </c>
      <c r="E47" s="6">
        <v>43.094933040000001</v>
      </c>
      <c r="F47" s="6">
        <v>220.59369217</v>
      </c>
      <c r="G47" s="6"/>
      <c r="H47" s="6">
        <f>(($C$8*C47)/$C$21)*0.0864*365.25</f>
        <v>193.58210062350827</v>
      </c>
      <c r="I47" s="6">
        <f>(($D$8*D47)/$D$21)*0.0864*365.25</f>
        <v>86.799525552809641</v>
      </c>
      <c r="J47" s="6">
        <f>(($E$8*E47)/$E$21)*0.0864*365.25</f>
        <v>138.85320605008522</v>
      </c>
      <c r="K47" s="6">
        <f>(($F$8*F47)/$F$21)*0.0864*365.25</f>
        <v>649.04389372561548</v>
      </c>
    </row>
    <row r="48" spans="1:11" x14ac:dyDescent="0.25">
      <c r="B48" t="s">
        <v>8</v>
      </c>
      <c r="C48" s="6">
        <v>42.026600400000007</v>
      </c>
      <c r="D48" s="6">
        <v>26.055759990000002</v>
      </c>
      <c r="E48" s="6">
        <v>123.06602737999999</v>
      </c>
      <c r="F48" s="6">
        <v>284.19702949999999</v>
      </c>
      <c r="G48" s="6"/>
      <c r="H48" s="6">
        <f>(($C$9*C48)/$C$22)*0.0864*365.25</f>
        <v>118.68112694975113</v>
      </c>
      <c r="I48" s="6">
        <f>(($D$9*D48)/$D$22)*0.0864*365.25</f>
        <v>60.62882488985575</v>
      </c>
      <c r="J48" s="6">
        <f>(($E$9*E48)/$E$22)*0.0864*365.25</f>
        <v>247.10730347231288</v>
      </c>
      <c r="K48" s="6">
        <f>(($F$9*F48)/$F$22)*0.0864*365.25</f>
        <v>689.63287892602432</v>
      </c>
    </row>
    <row r="49" spans="1:11" x14ac:dyDescent="0.25">
      <c r="B49" t="s">
        <v>9</v>
      </c>
      <c r="C49" s="6">
        <v>44.335266330000003</v>
      </c>
      <c r="D49" s="6">
        <v>25.504839809999996</v>
      </c>
      <c r="E49" s="6">
        <v>54.185198089999993</v>
      </c>
      <c r="F49" s="6">
        <v>202.98178490000001</v>
      </c>
      <c r="G49" s="6"/>
      <c r="H49" s="6">
        <f>(($C$10*C49)/$C$23)*0.0864*365.25</f>
        <v>121.39217283342141</v>
      </c>
      <c r="I49" s="6">
        <f>(($D$10*D49)/$D$23)*0.0864*365.25</f>
        <v>56.960661849191602</v>
      </c>
      <c r="J49" s="6">
        <f>(($E$10*E49)/$E$23)*0.0864*365.25</f>
        <v>163.01121826031624</v>
      </c>
      <c r="K49" s="6">
        <f>(($F$10*F49)/$F$23)*0.0864*365.25</f>
        <v>586.13106353715864</v>
      </c>
    </row>
    <row r="50" spans="1:11" x14ac:dyDescent="0.25">
      <c r="B50" t="s">
        <v>10</v>
      </c>
      <c r="C50" s="6">
        <v>90.861678009999991</v>
      </c>
      <c r="D50" s="6">
        <v>25.354108729999997</v>
      </c>
      <c r="E50" s="6">
        <v>43.727456750000002</v>
      </c>
      <c r="F50" s="6">
        <v>360.80525486999994</v>
      </c>
      <c r="G50" s="6"/>
      <c r="H50" s="6">
        <f>(($C$11*C50)/$C$24)*0.0864*365.25</f>
        <v>294.9694166028375</v>
      </c>
      <c r="I50" s="6">
        <f>(($D$11*D50)/$D$24)*0.0864*365.25</f>
        <v>92.743173385346779</v>
      </c>
      <c r="J50" s="6">
        <f>(($E$11*E50)/$E$24)*0.0864*365.25</f>
        <v>194.72445821086768</v>
      </c>
      <c r="K50" s="6">
        <f>(($F$11*F50)/$F$24)*0.0864*365.25</f>
        <v>850.06601685414148</v>
      </c>
    </row>
    <row r="51" spans="1:11" x14ac:dyDescent="0.25">
      <c r="B51" t="s">
        <v>11</v>
      </c>
      <c r="C51" s="6">
        <v>55.164037250000007</v>
      </c>
      <c r="D51" s="6">
        <v>20.994900870000002</v>
      </c>
      <c r="E51" s="6">
        <v>33.056492519999999</v>
      </c>
      <c r="F51" s="6">
        <v>168.44103000000001</v>
      </c>
      <c r="G51" s="6"/>
      <c r="H51" s="6">
        <f>(($C$12*C51)/$C$25)*0.0864*365.25</f>
        <v>128.95634254550296</v>
      </c>
      <c r="I51" s="6">
        <f>(($D$12*D51)/$D$25)*0.0864*365.25</f>
        <v>54.873319351293482</v>
      </c>
      <c r="J51" s="6">
        <f>(($E$12*E51)/$E$25)*0.0864*365.25</f>
        <v>106.4622322385775</v>
      </c>
      <c r="K51" s="6">
        <f>(($F$12*F51)/$F$25)*0.0864*365.25</f>
        <v>458.37897834018105</v>
      </c>
    </row>
    <row r="52" spans="1:11" x14ac:dyDescent="0.25">
      <c r="B52" t="s">
        <v>12</v>
      </c>
      <c r="C52" s="6">
        <v>32.417398329999997</v>
      </c>
      <c r="D52" s="6">
        <v>22.469565939999999</v>
      </c>
      <c r="E52" s="6">
        <v>27.10513907</v>
      </c>
      <c r="F52" s="6">
        <v>123.88679626999999</v>
      </c>
      <c r="G52" s="6"/>
      <c r="H52" s="6">
        <f>(($C$13*C52)/$C$26)*0.0864*365.25</f>
        <v>82.95865403677422</v>
      </c>
      <c r="I52" s="6">
        <f>(($D$13*D52)/$D$26)*0.0864*365.25</f>
        <v>54.88886914945698</v>
      </c>
      <c r="J52" s="6">
        <f>(($E$13*E52)/$E$26)*0.0864*365.25</f>
        <v>68.370560538055628</v>
      </c>
      <c r="K52" s="6">
        <f>(($F$13*F52)/$F$26)*0.0864*365.25</f>
        <v>329.87138185657017</v>
      </c>
    </row>
    <row r="53" spans="1:11" x14ac:dyDescent="0.25">
      <c r="B53" t="s">
        <v>13</v>
      </c>
      <c r="C53" s="6">
        <v>39.118954529999996</v>
      </c>
      <c r="D53" s="6">
        <v>13.55284355</v>
      </c>
      <c r="E53" s="6">
        <v>30.401838789999999</v>
      </c>
      <c r="F53" s="6">
        <v>154.58400509999998</v>
      </c>
      <c r="G53" s="6"/>
      <c r="H53" s="6">
        <f>(($C$14*C53)/$C$27)*0.0864*365.25</f>
        <v>98.972734371750008</v>
      </c>
      <c r="I53" s="6">
        <f>(($D$14*D53)/$D$27)*0.0864*365.25</f>
        <v>42.368462325761421</v>
      </c>
      <c r="J53" s="6">
        <f>(($E$14*E53)/$E$27)*0.0864*365.25</f>
        <v>87.773402196058299</v>
      </c>
      <c r="K53" s="6">
        <f>(($F$14*F53)/$F$27)*0.0864*365.25</f>
        <v>417.31807527043719</v>
      </c>
    </row>
    <row r="54" spans="1:11" x14ac:dyDescent="0.25">
      <c r="C54" s="6"/>
      <c r="D54" s="6"/>
      <c r="E54" s="6"/>
      <c r="F54" s="6"/>
      <c r="G54" s="6"/>
      <c r="H54" s="6"/>
      <c r="I54" s="6"/>
      <c r="J54" s="6"/>
      <c r="K54" s="6"/>
    </row>
    <row r="55" spans="1:11" x14ac:dyDescent="0.25">
      <c r="C55" s="6"/>
      <c r="D55" s="6"/>
      <c r="E55" s="6"/>
      <c r="F55" s="6"/>
      <c r="G55" s="6"/>
      <c r="H55" s="6"/>
      <c r="I55" s="6"/>
      <c r="J55" s="6"/>
      <c r="K55" s="6"/>
    </row>
    <row r="56" spans="1:11" x14ac:dyDescent="0.25">
      <c r="A56" t="s">
        <v>37</v>
      </c>
      <c r="B56" t="s">
        <v>3</v>
      </c>
      <c r="C56" s="6">
        <v>47.781209999999994</v>
      </c>
      <c r="D56" s="6">
        <v>9.8095859999999995</v>
      </c>
      <c r="E56" s="6">
        <v>18.418376800000001</v>
      </c>
      <c r="F56" s="6">
        <v>113.39796440000001</v>
      </c>
      <c r="G56" s="6"/>
      <c r="H56" s="6">
        <f>(($C$4*C56)/$C$17)*0.0864*365.25</f>
        <v>169.04386575494934</v>
      </c>
      <c r="I56" s="6">
        <f>(($D$4*D56)/$D$17)*0.0864*365.25</f>
        <v>39.013303989659185</v>
      </c>
      <c r="J56" s="6">
        <f>(($E$4*E56)/$E$17)*0.0864*365.25</f>
        <v>53.423631024002624</v>
      </c>
      <c r="K56" s="6">
        <f>(($F$4*F56)/$F$17)*0.0864*365.25</f>
        <v>274.3464177974584</v>
      </c>
    </row>
    <row r="57" spans="1:11" x14ac:dyDescent="0.25">
      <c r="B57" t="s">
        <v>4</v>
      </c>
      <c r="C57" s="6">
        <v>31.5105164</v>
      </c>
      <c r="D57" s="6">
        <v>7.5484472</v>
      </c>
      <c r="E57" s="6">
        <v>15.380007599999999</v>
      </c>
      <c r="F57" s="6">
        <v>59.793461200000003</v>
      </c>
      <c r="G57" s="6"/>
      <c r="H57" s="6">
        <f>(($C$5*C57)/$C$18)*0.0864*365.25</f>
        <v>87.855204204556287</v>
      </c>
      <c r="I57" s="6">
        <f>(($D$5*D57)/$D$18)*0.0864*365.25</f>
        <v>20.664877283554205</v>
      </c>
      <c r="J57" s="6">
        <f>(($E$5*E57)/$E$18)*0.0864*365.25</f>
        <v>37.281960539412175</v>
      </c>
      <c r="K57" s="6">
        <f>(($F$5*F57)/$F$18)*0.0864*365.25</f>
        <v>152.63787310113409</v>
      </c>
    </row>
    <row r="58" spans="1:11" x14ac:dyDescent="0.25">
      <c r="B58" t="s">
        <v>5</v>
      </c>
      <c r="C58" s="6">
        <v>32.833227600000001</v>
      </c>
      <c r="D58" s="6">
        <v>6.8873019999999983</v>
      </c>
      <c r="E58" s="6">
        <v>14.582003200000001</v>
      </c>
      <c r="F58" s="6">
        <v>56.256849999999993</v>
      </c>
      <c r="G58" s="6"/>
      <c r="H58" s="6">
        <f>(($C$6*C58)/$C$19)*0.0864*365.25</f>
        <v>83.810527466494463</v>
      </c>
      <c r="I58" s="6">
        <f>(($D$6*D58)/$D$19)*0.0864*365.25</f>
        <v>16.822190825704922</v>
      </c>
      <c r="J58" s="6">
        <f>(($E$6*E58)/$E$19)*0.0864*365.25</f>
        <v>34.663980219533094</v>
      </c>
      <c r="K58" s="6">
        <f>(($F$6*F58)/$F$19)*0.0864*365.25</f>
        <v>141.72332842736273</v>
      </c>
    </row>
    <row r="59" spans="1:11" x14ac:dyDescent="0.25">
      <c r="B59" t="s">
        <v>6</v>
      </c>
      <c r="C59" s="6">
        <v>54.873690400000008</v>
      </c>
      <c r="D59" s="6">
        <v>9.1435256000000003</v>
      </c>
      <c r="E59" s="6">
        <v>15.525255600000003</v>
      </c>
      <c r="F59" s="6">
        <v>79.827788799999993</v>
      </c>
      <c r="G59" s="6"/>
      <c r="H59" s="6">
        <f>(($C$7*C59)/$C$20)*0.0864*365.25</f>
        <v>130.44680758138392</v>
      </c>
      <c r="I59" s="6">
        <f>(($D$7*D59)/$D$20)*0.0864*365.25</f>
        <v>26.621011708344994</v>
      </c>
      <c r="J59" s="6">
        <f>(($E$7*E59)/$E$20)*0.0864*365.25</f>
        <v>38.431637038569257</v>
      </c>
      <c r="K59" s="6">
        <f>(($F$7*F59)/$F$20)*0.0864*365.25</f>
        <v>201.79938063083566</v>
      </c>
    </row>
    <row r="60" spans="1:11" x14ac:dyDescent="0.25">
      <c r="B60" t="s">
        <v>7</v>
      </c>
      <c r="C60" s="6">
        <v>49.196646400000006</v>
      </c>
      <c r="D60" s="6">
        <v>13.3863328</v>
      </c>
      <c r="E60" s="6">
        <v>16.5979332</v>
      </c>
      <c r="F60" s="6">
        <v>83.885508399999992</v>
      </c>
      <c r="G60" s="6"/>
      <c r="H60" s="6">
        <f>(($C$8*C60)/$C$21)*0.0864*365.25</f>
        <v>139.02997791777926</v>
      </c>
      <c r="I60" s="6">
        <f>(($D$8*D60)/$D$21)*0.0864*365.25</f>
        <v>43.061567559859675</v>
      </c>
      <c r="J60" s="6">
        <f>(($E$8*E60)/$E$21)*0.0864*365.25</f>
        <v>53.479053708842947</v>
      </c>
      <c r="K60" s="6">
        <f>(($F$8*F60)/$F$21)*0.0864*365.25</f>
        <v>246.81293677758759</v>
      </c>
    </row>
    <row r="61" spans="1:11" x14ac:dyDescent="0.25">
      <c r="B61" t="s">
        <v>8</v>
      </c>
      <c r="C61" s="6">
        <v>30.1945564</v>
      </c>
      <c r="D61" s="6">
        <v>10.3575532</v>
      </c>
      <c r="E61" s="6">
        <v>27.119708000000003</v>
      </c>
      <c r="F61" s="6">
        <v>74.806299600000017</v>
      </c>
      <c r="G61" s="6"/>
      <c r="H61" s="6">
        <f>(($C$9*C61)/$C$22)*0.0864*365.25</f>
        <v>85.267995678751575</v>
      </c>
      <c r="I61" s="6">
        <f>(($D$9*D61)/$D$22)*0.0864*365.25</f>
        <v>24.100862131489304</v>
      </c>
      <c r="J61" s="6">
        <f>(($E$9*E61)/$E$22)*0.0864*365.25</f>
        <v>54.454328765678497</v>
      </c>
      <c r="K61" s="6">
        <f>(($F$9*F61)/$F$22)*0.0864*365.25</f>
        <v>181.52506324824449</v>
      </c>
    </row>
    <row r="62" spans="1:11" x14ac:dyDescent="0.25">
      <c r="B62" t="s">
        <v>9</v>
      </c>
      <c r="C62" s="6">
        <v>34.871926799999997</v>
      </c>
      <c r="D62" s="6">
        <v>9.0392100000000006</v>
      </c>
      <c r="E62" s="6">
        <v>14.3848772</v>
      </c>
      <c r="F62" s="6">
        <v>57.661230400000001</v>
      </c>
      <c r="G62" s="6"/>
      <c r="H62" s="6">
        <f>(($C$10*C62)/$C$23)*0.0864*365.25</f>
        <v>95.481076703842575</v>
      </c>
      <c r="I62" s="6">
        <f>(($D$10*D62)/$D$23)*0.0864*365.25</f>
        <v>20.187516880304269</v>
      </c>
      <c r="J62" s="6">
        <f>(($E$10*E62)/$E$23)*0.0864*365.25</f>
        <v>43.275588897954087</v>
      </c>
      <c r="K62" s="6">
        <f>(($F$10*F62)/$F$23)*0.0864*365.25</f>
        <v>166.50281361878564</v>
      </c>
    </row>
    <row r="63" spans="1:11" x14ac:dyDescent="0.25">
      <c r="B63" t="s">
        <v>10</v>
      </c>
      <c r="C63" s="6">
        <v>53.336404799999997</v>
      </c>
      <c r="D63" s="6">
        <v>10.582235600000001</v>
      </c>
      <c r="E63" s="6">
        <v>15.809664000000001</v>
      </c>
      <c r="F63" s="6">
        <v>127.23440600000001</v>
      </c>
      <c r="G63" s="6"/>
      <c r="H63" s="6">
        <f>(($C$11*C63)/$C$24)*0.0864*365.25</f>
        <v>173.14899473700328</v>
      </c>
      <c r="I63" s="6">
        <f>(($D$11*D63)/$D$24)*0.0864*365.25</f>
        <v>38.708917813155935</v>
      </c>
      <c r="J63" s="6">
        <f>(($E$11*E63)/$E$24)*0.0864*365.25</f>
        <v>70.402636826022558</v>
      </c>
      <c r="K63" s="6">
        <f>(($F$11*F63)/$F$24)*0.0864*365.25</f>
        <v>299.76737659819406</v>
      </c>
    </row>
    <row r="64" spans="1:11" x14ac:dyDescent="0.25">
      <c r="B64" t="s">
        <v>11</v>
      </c>
      <c r="C64" s="6">
        <v>31.306569199999998</v>
      </c>
      <c r="D64" s="6">
        <v>5.5774467999999997</v>
      </c>
      <c r="E64" s="6">
        <v>10.372123200000003</v>
      </c>
      <c r="F64" s="6">
        <v>47.514101199999992</v>
      </c>
      <c r="G64" s="6"/>
      <c r="H64" s="6">
        <f>(($C$12*C64)/$C$25)*0.0864*365.25</f>
        <v>73.185010795773337</v>
      </c>
      <c r="I64" s="6">
        <f>(($D$12*D64)/$D$25)*0.0864*365.25</f>
        <v>14.577492950136985</v>
      </c>
      <c r="J64" s="6">
        <f>(($E$12*E64)/$E$25)*0.0864*365.25</f>
        <v>33.404614487076799</v>
      </c>
      <c r="K64" s="6">
        <f>(($F$12*F64)/$F$25)*0.0864*365.25</f>
        <v>129.30023738757689</v>
      </c>
    </row>
    <row r="65" spans="2:11" x14ac:dyDescent="0.25">
      <c r="B65" t="s">
        <v>12</v>
      </c>
      <c r="C65" s="6">
        <v>23.954256399999998</v>
      </c>
      <c r="D65" s="6">
        <v>5.9073504000000003</v>
      </c>
      <c r="E65" s="6">
        <v>10.373029599999999</v>
      </c>
      <c r="F65" s="6">
        <v>40.114811600000003</v>
      </c>
      <c r="G65" s="6"/>
      <c r="H65" s="6">
        <f>(($C$13*C65)/$C$26)*0.0864*365.25</f>
        <v>61.300812889625398</v>
      </c>
      <c r="I65" s="6">
        <f>(($D$13*D65)/$D$26)*0.0864*365.25</f>
        <v>14.43053167966948</v>
      </c>
      <c r="J65" s="6">
        <f>(($E$13*E65)/$E$26)*0.0864*365.25</f>
        <v>26.165143310952324</v>
      </c>
      <c r="K65" s="6">
        <f>(($F$13*F65)/$F$26)*0.0864*365.25</f>
        <v>106.81306429595971</v>
      </c>
    </row>
    <row r="66" spans="2:11" x14ac:dyDescent="0.25">
      <c r="B66" t="s">
        <v>13</v>
      </c>
      <c r="C66" s="6">
        <v>29.971755600000002</v>
      </c>
      <c r="D66" s="6">
        <v>4.0871076000000004</v>
      </c>
      <c r="E66" s="6">
        <v>10.8232724</v>
      </c>
      <c r="F66" s="6">
        <v>47.457980800000001</v>
      </c>
      <c r="G66" s="6"/>
      <c r="H66" s="6">
        <f>(($C$14*C66)/$C$27)*0.0864*365.25</f>
        <v>75.829904998583586</v>
      </c>
      <c r="I66" s="6">
        <f>(($D$14*D66)/$D$27)*0.0864*365.25</f>
        <v>12.776983939428208</v>
      </c>
      <c r="J66" s="6">
        <f>(($E$14*E66)/$E$27)*0.0864*365.25</f>
        <v>31.247959967315431</v>
      </c>
      <c r="K66" s="6">
        <f>(($F$14*F66)/$F$27)*0.0864*365.25</f>
        <v>128.1185151779805</v>
      </c>
    </row>
  </sheetData>
  <printOptions gridLines="1"/>
  <pageMargins left="0.70866141732283472" right="0.70866141732283472" top="0.78740157480314965" bottom="0.78740157480314965" header="0.31496062992125984" footer="0.31496062992125984"/>
  <pageSetup paperSize="9" scale="78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D10" sqref="D10"/>
    </sheetView>
  </sheetViews>
  <sheetFormatPr baseColWidth="10" defaultColWidth="9.140625" defaultRowHeight="15" x14ac:dyDescent="0.25"/>
  <cols>
    <col min="1" max="1" width="15.28515625" bestFit="1" customWidth="1"/>
    <col min="2" max="2" width="17" bestFit="1" customWidth="1"/>
    <col min="3" max="3" width="16.140625" bestFit="1" customWidth="1"/>
    <col min="4" max="4" width="18.140625" bestFit="1" customWidth="1"/>
    <col min="5" max="5" width="16.140625" bestFit="1" customWidth="1"/>
  </cols>
  <sheetData>
    <row r="1" spans="1:5" x14ac:dyDescent="0.25">
      <c r="B1" s="5" t="s">
        <v>41</v>
      </c>
      <c r="C1" s="5" t="s">
        <v>41</v>
      </c>
      <c r="D1" s="5" t="s">
        <v>41</v>
      </c>
      <c r="E1" s="5" t="s">
        <v>41</v>
      </c>
    </row>
    <row r="2" spans="1:5" x14ac:dyDescent="0.25">
      <c r="B2" t="s">
        <v>53</v>
      </c>
      <c r="C2" t="s">
        <v>54</v>
      </c>
      <c r="D2" t="s">
        <v>55</v>
      </c>
      <c r="E2" t="s">
        <v>56</v>
      </c>
    </row>
    <row r="3" spans="1:5" x14ac:dyDescent="0.25">
      <c r="A3" s="1" t="s">
        <v>42</v>
      </c>
      <c r="B3" s="6">
        <v>14793.085747144083</v>
      </c>
      <c r="C3" s="6">
        <v>7173.6128920170995</v>
      </c>
      <c r="D3" s="6">
        <v>5408.0692014529759</v>
      </c>
      <c r="E3" s="6">
        <v>31204.217519595622</v>
      </c>
    </row>
    <row r="4" spans="1:5" x14ac:dyDescent="0.25">
      <c r="A4" s="1" t="s">
        <v>43</v>
      </c>
      <c r="B4" s="6">
        <v>4995.6645422043894</v>
      </c>
      <c r="C4" s="6">
        <v>3561.5631149694113</v>
      </c>
      <c r="D4" s="6">
        <v>3772.7130417362409</v>
      </c>
      <c r="E4" s="6">
        <v>14243.458007804616</v>
      </c>
    </row>
    <row r="5" spans="1:5" x14ac:dyDescent="0.25">
      <c r="A5" s="1" t="s">
        <v>44</v>
      </c>
      <c r="B5" s="6">
        <v>5639.7965037220865</v>
      </c>
      <c r="C5" s="6">
        <v>3161.8320366037447</v>
      </c>
      <c r="D5" s="6">
        <v>3865.2681369105931</v>
      </c>
      <c r="E5" s="6">
        <v>14053.787800827897</v>
      </c>
    </row>
    <row r="6" spans="1:5" x14ac:dyDescent="0.25">
      <c r="A6" s="1" t="s">
        <v>45</v>
      </c>
      <c r="B6" s="6">
        <v>8083.8081778269316</v>
      </c>
      <c r="C6" s="6">
        <v>5052.5007533765902</v>
      </c>
      <c r="D6" s="6">
        <v>4263.5842737149533</v>
      </c>
      <c r="E6" s="6">
        <v>19612.38058126179</v>
      </c>
    </row>
    <row r="7" spans="1:5" x14ac:dyDescent="0.25">
      <c r="A7" s="1" t="s">
        <v>46</v>
      </c>
      <c r="B7" s="6">
        <v>11313.424840490225</v>
      </c>
      <c r="C7" s="6">
        <v>9424.8269708900843</v>
      </c>
      <c r="D7" s="6">
        <v>6348.6056235263532</v>
      </c>
      <c r="E7" s="6">
        <v>30683.48450663398</v>
      </c>
    </row>
    <row r="8" spans="1:5" x14ac:dyDescent="0.25">
      <c r="A8" s="1" t="s">
        <v>47</v>
      </c>
      <c r="B8" s="6">
        <v>7772.2087909213524</v>
      </c>
      <c r="C8" s="6">
        <v>5214.3796136371402</v>
      </c>
      <c r="D8" s="6">
        <v>7907.9436312759353</v>
      </c>
      <c r="E8" s="6">
        <v>25627.304610105133</v>
      </c>
    </row>
    <row r="9" spans="1:5" x14ac:dyDescent="0.25">
      <c r="A9" s="1" t="s">
        <v>48</v>
      </c>
      <c r="B9" s="6">
        <v>5718.6747358513512</v>
      </c>
      <c r="C9" s="6">
        <v>3429.5586617060735</v>
      </c>
      <c r="D9" s="6">
        <v>4453.816009358341</v>
      </c>
      <c r="E9" s="6">
        <v>16068.844023673602</v>
      </c>
    </row>
    <row r="10" spans="1:5" x14ac:dyDescent="0.25">
      <c r="A10" s="1" t="s">
        <v>49</v>
      </c>
      <c r="B10" s="6">
        <v>15599.62191606359</v>
      </c>
      <c r="C10" s="6">
        <v>7218.5424627208849</v>
      </c>
      <c r="D10" s="6">
        <v>9071.7297032073584</v>
      </c>
      <c r="E10" s="6">
        <v>35609.602415234636</v>
      </c>
    </row>
    <row r="11" spans="1:5" x14ac:dyDescent="0.25">
      <c r="A11" s="1" t="s">
        <v>50</v>
      </c>
      <c r="B11" s="6">
        <v>3825.9021763290771</v>
      </c>
      <c r="C11" s="6">
        <v>1958.6805299509219</v>
      </c>
      <c r="D11" s="6">
        <v>3118.0756358293825</v>
      </c>
      <c r="E11" s="6">
        <v>11987.179439909674</v>
      </c>
    </row>
    <row r="12" spans="1:5" x14ac:dyDescent="0.25">
      <c r="A12" s="1" t="s">
        <v>51</v>
      </c>
      <c r="B12" s="6">
        <v>3846.992675836942</v>
      </c>
      <c r="C12" s="6">
        <v>2260.6947959361596</v>
      </c>
      <c r="D12" s="6">
        <v>2524.3577432331945</v>
      </c>
      <c r="E12" s="6">
        <v>11130.353169079588</v>
      </c>
    </row>
    <row r="13" spans="1:5" x14ac:dyDescent="0.25">
      <c r="A13" s="1" t="s">
        <v>52</v>
      </c>
      <c r="B13" s="6">
        <v>4760.7814926512419</v>
      </c>
      <c r="C13" s="6">
        <v>2202.398939139126</v>
      </c>
      <c r="D13" s="6">
        <v>3239.0183029346008</v>
      </c>
      <c r="E13" s="6">
        <v>12078.25443781061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D10" sqref="D10"/>
    </sheetView>
  </sheetViews>
  <sheetFormatPr baseColWidth="10" defaultColWidth="9.140625" defaultRowHeight="15" x14ac:dyDescent="0.25"/>
  <cols>
    <col min="1" max="1" width="15.28515625" bestFit="1" customWidth="1"/>
    <col min="2" max="2" width="17" bestFit="1" customWidth="1"/>
    <col min="3" max="3" width="15.85546875" bestFit="1" customWidth="1"/>
    <col min="4" max="4" width="18.140625" bestFit="1" customWidth="1"/>
    <col min="5" max="5" width="15.85546875" bestFit="1" customWidth="1"/>
  </cols>
  <sheetData>
    <row r="1" spans="1:5" x14ac:dyDescent="0.25">
      <c r="B1" s="5" t="s">
        <v>33</v>
      </c>
      <c r="C1" s="5" t="s">
        <v>33</v>
      </c>
      <c r="D1" s="5" t="s">
        <v>33</v>
      </c>
      <c r="E1" s="5" t="s">
        <v>33</v>
      </c>
    </row>
    <row r="2" spans="1:5" x14ac:dyDescent="0.25">
      <c r="B2" t="s">
        <v>53</v>
      </c>
      <c r="C2" t="s">
        <v>54</v>
      </c>
      <c r="D2" t="s">
        <v>55</v>
      </c>
      <c r="E2" t="s">
        <v>56</v>
      </c>
    </row>
    <row r="3" spans="1:5" x14ac:dyDescent="0.25">
      <c r="A3" s="1" t="s">
        <v>42</v>
      </c>
      <c r="B3" s="6">
        <v>448.03493156488616</v>
      </c>
      <c r="C3" s="6">
        <v>131.39401861421607</v>
      </c>
      <c r="D3" s="6">
        <v>164.05981430423103</v>
      </c>
      <c r="E3" s="6">
        <v>1774.7761253919214</v>
      </c>
    </row>
    <row r="4" spans="1:5" x14ac:dyDescent="0.25">
      <c r="A4" s="1" t="s">
        <v>43</v>
      </c>
      <c r="B4" s="6">
        <v>107.61364173374342</v>
      </c>
      <c r="C4" s="6">
        <v>59.22313414598392</v>
      </c>
      <c r="D4" s="6">
        <v>341.7613419318605</v>
      </c>
      <c r="E4" s="6">
        <v>519.23304114012535</v>
      </c>
    </row>
    <row r="5" spans="1:5" x14ac:dyDescent="0.25">
      <c r="A5" s="1" t="s">
        <v>44</v>
      </c>
      <c r="B5" s="6">
        <v>84.485712653080157</v>
      </c>
      <c r="C5" s="6">
        <v>43.042901080683315</v>
      </c>
      <c r="D5" s="6">
        <v>146.39191035918699</v>
      </c>
      <c r="E5" s="6">
        <v>379.80821577325196</v>
      </c>
    </row>
    <row r="6" spans="1:5" x14ac:dyDescent="0.25">
      <c r="A6" s="1" t="s">
        <v>45</v>
      </c>
      <c r="B6" s="6">
        <v>197.34784608641036</v>
      </c>
      <c r="C6" s="6">
        <v>64.335894626192626</v>
      </c>
      <c r="D6" s="6">
        <v>152.63808502570362</v>
      </c>
      <c r="E6" s="6">
        <v>647.1051637996153</v>
      </c>
    </row>
    <row r="7" spans="1:5" x14ac:dyDescent="0.25">
      <c r="A7" s="1" t="s">
        <v>46</v>
      </c>
      <c r="B7" s="6">
        <v>193.58210062350827</v>
      </c>
      <c r="C7" s="6">
        <v>86.799525552809641</v>
      </c>
      <c r="D7" s="6">
        <v>138.85320605008522</v>
      </c>
      <c r="E7" s="6">
        <v>649.04389372561548</v>
      </c>
    </row>
    <row r="8" spans="1:5" x14ac:dyDescent="0.25">
      <c r="A8" s="1" t="s">
        <v>47</v>
      </c>
      <c r="B8" s="6">
        <v>118.68112694975113</v>
      </c>
      <c r="C8" s="6">
        <v>60.62882488985575</v>
      </c>
      <c r="D8" s="6">
        <v>247.10730347231288</v>
      </c>
      <c r="E8" s="6">
        <v>689.63287892602432</v>
      </c>
    </row>
    <row r="9" spans="1:5" x14ac:dyDescent="0.25">
      <c r="A9" s="1" t="s">
        <v>48</v>
      </c>
      <c r="B9" s="6">
        <v>121.39217283342141</v>
      </c>
      <c r="C9" s="6">
        <v>56.960661849191602</v>
      </c>
      <c r="D9" s="6">
        <v>163.01121826031624</v>
      </c>
      <c r="E9" s="6">
        <v>586.13106353715864</v>
      </c>
    </row>
    <row r="10" spans="1:5" x14ac:dyDescent="0.25">
      <c r="A10" s="1" t="s">
        <v>49</v>
      </c>
      <c r="B10" s="6">
        <v>294.9694166028375</v>
      </c>
      <c r="C10" s="6">
        <v>92.743173385346779</v>
      </c>
      <c r="D10" s="6">
        <v>194.72445821086768</v>
      </c>
      <c r="E10" s="6">
        <v>850.06601685414148</v>
      </c>
    </row>
    <row r="11" spans="1:5" x14ac:dyDescent="0.25">
      <c r="A11" s="1" t="s">
        <v>50</v>
      </c>
      <c r="B11" s="6">
        <v>128.95634254550296</v>
      </c>
      <c r="C11" s="6">
        <v>54.873319351293482</v>
      </c>
      <c r="D11" s="6">
        <v>106.4622322385775</v>
      </c>
      <c r="E11" s="6">
        <v>458.37897834018105</v>
      </c>
    </row>
    <row r="12" spans="1:5" x14ac:dyDescent="0.25">
      <c r="A12" s="1" t="s">
        <v>51</v>
      </c>
      <c r="B12" s="6">
        <v>82.95865403677422</v>
      </c>
      <c r="C12" s="6">
        <v>54.88886914945698</v>
      </c>
      <c r="D12" s="6">
        <v>68.370560538055628</v>
      </c>
      <c r="E12" s="6">
        <v>329.87138185657017</v>
      </c>
    </row>
    <row r="13" spans="1:5" x14ac:dyDescent="0.25">
      <c r="A13" s="1" t="s">
        <v>52</v>
      </c>
      <c r="B13" s="6">
        <v>98.972734371750008</v>
      </c>
      <c r="C13" s="6">
        <v>42.368462325761421</v>
      </c>
      <c r="D13" s="6">
        <v>87.773402196058299</v>
      </c>
      <c r="E13" s="6">
        <v>417.31807527043719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D19" sqref="D19"/>
    </sheetView>
  </sheetViews>
  <sheetFormatPr baseColWidth="10" defaultColWidth="9.140625" defaultRowHeight="15" x14ac:dyDescent="0.25"/>
  <cols>
    <col min="1" max="1" width="15.28515625" bestFit="1" customWidth="1"/>
    <col min="2" max="5" width="21.5703125" bestFit="1" customWidth="1"/>
  </cols>
  <sheetData>
    <row r="1" spans="1:5" x14ac:dyDescent="0.25">
      <c r="B1" s="5" t="s">
        <v>34</v>
      </c>
      <c r="C1" s="5" t="s">
        <v>34</v>
      </c>
      <c r="D1" s="5" t="s">
        <v>34</v>
      </c>
      <c r="E1" s="5" t="s">
        <v>34</v>
      </c>
    </row>
    <row r="2" spans="1:5" x14ac:dyDescent="0.25">
      <c r="B2" t="s">
        <v>53</v>
      </c>
      <c r="C2" t="s">
        <v>54</v>
      </c>
      <c r="D2" t="s">
        <v>55</v>
      </c>
      <c r="E2" t="s">
        <v>56</v>
      </c>
    </row>
    <row r="3" spans="1:5" x14ac:dyDescent="0.25">
      <c r="A3" s="1" t="s">
        <v>42</v>
      </c>
      <c r="B3" s="6">
        <v>169.04386575494934</v>
      </c>
      <c r="C3" s="6">
        <v>39.013303989659185</v>
      </c>
      <c r="D3" s="6">
        <v>53.423631024002624</v>
      </c>
      <c r="E3" s="6">
        <v>274.3464177974584</v>
      </c>
    </row>
    <row r="4" spans="1:5" x14ac:dyDescent="0.25">
      <c r="A4" s="1" t="s">
        <v>43</v>
      </c>
      <c r="B4" s="6">
        <v>87.855204204556287</v>
      </c>
      <c r="C4" s="6">
        <v>20.664877283554205</v>
      </c>
      <c r="D4" s="6">
        <v>37.281960539412175</v>
      </c>
      <c r="E4" s="6">
        <v>152.63787310113409</v>
      </c>
    </row>
    <row r="5" spans="1:5" x14ac:dyDescent="0.25">
      <c r="A5" s="1" t="s">
        <v>44</v>
      </c>
      <c r="B5" s="6">
        <v>83.810527466494463</v>
      </c>
      <c r="C5" s="6">
        <v>16.822190825704922</v>
      </c>
      <c r="D5" s="6">
        <v>34.663980219533094</v>
      </c>
      <c r="E5" s="6">
        <v>141.72332842736273</v>
      </c>
    </row>
    <row r="6" spans="1:5" x14ac:dyDescent="0.25">
      <c r="A6" s="1" t="s">
        <v>45</v>
      </c>
      <c r="B6" s="6">
        <v>130.44680758138392</v>
      </c>
      <c r="C6" s="6">
        <v>26.621011708344994</v>
      </c>
      <c r="D6" s="6">
        <v>38.431637038569257</v>
      </c>
      <c r="E6" s="6">
        <v>201.79938063083566</v>
      </c>
    </row>
    <row r="7" spans="1:5" x14ac:dyDescent="0.25">
      <c r="A7" s="1" t="s">
        <v>46</v>
      </c>
      <c r="B7" s="6">
        <v>139.02997791777926</v>
      </c>
      <c r="C7" s="6">
        <v>43.061567559859675</v>
      </c>
      <c r="D7" s="6">
        <v>53.479053708842947</v>
      </c>
      <c r="E7" s="6">
        <v>246.81293677758759</v>
      </c>
    </row>
    <row r="8" spans="1:5" x14ac:dyDescent="0.25">
      <c r="A8" s="1" t="s">
        <v>47</v>
      </c>
      <c r="B8" s="6">
        <v>85.267995678751575</v>
      </c>
      <c r="C8" s="6">
        <v>24.100862131489304</v>
      </c>
      <c r="D8" s="6">
        <v>54.454328765678497</v>
      </c>
      <c r="E8" s="6">
        <v>181.52506324824449</v>
      </c>
    </row>
    <row r="9" spans="1:5" x14ac:dyDescent="0.25">
      <c r="A9" s="1" t="s">
        <v>48</v>
      </c>
      <c r="B9" s="6">
        <v>95.481076703842575</v>
      </c>
      <c r="C9" s="6">
        <v>20.187516880304269</v>
      </c>
      <c r="D9" s="6">
        <v>43.275588897954087</v>
      </c>
      <c r="E9" s="6">
        <v>166.50281361878564</v>
      </c>
    </row>
    <row r="10" spans="1:5" x14ac:dyDescent="0.25">
      <c r="A10" s="1" t="s">
        <v>49</v>
      </c>
      <c r="B10" s="6">
        <v>173.14899473700328</v>
      </c>
      <c r="C10" s="6">
        <v>38.708917813155935</v>
      </c>
      <c r="D10" s="6">
        <v>70.402636826022558</v>
      </c>
      <c r="E10" s="6">
        <v>299.76737659819406</v>
      </c>
    </row>
    <row r="11" spans="1:5" x14ac:dyDescent="0.25">
      <c r="A11" s="1" t="s">
        <v>50</v>
      </c>
      <c r="B11" s="6">
        <v>73.185010795773337</v>
      </c>
      <c r="C11" s="6">
        <v>14.577492950136985</v>
      </c>
      <c r="D11" s="6">
        <v>33.404614487076799</v>
      </c>
      <c r="E11" s="6">
        <v>129.30023738757689</v>
      </c>
    </row>
    <row r="12" spans="1:5" x14ac:dyDescent="0.25">
      <c r="A12" s="1" t="s">
        <v>51</v>
      </c>
      <c r="B12" s="6">
        <v>61.300812889625398</v>
      </c>
      <c r="C12" s="6">
        <v>14.43053167966948</v>
      </c>
      <c r="D12" s="6">
        <v>26.165143310952324</v>
      </c>
      <c r="E12" s="6">
        <v>106.81306429595971</v>
      </c>
    </row>
    <row r="13" spans="1:5" x14ac:dyDescent="0.25">
      <c r="A13" s="1" t="s">
        <v>52</v>
      </c>
      <c r="B13" s="6">
        <v>75.829904998583586</v>
      </c>
      <c r="C13" s="6">
        <v>12.776983939428208</v>
      </c>
      <c r="D13" s="6">
        <v>31.247959967315431</v>
      </c>
      <c r="E13" s="6">
        <v>128.1185151779805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roční průtoky_odtoky</vt:lpstr>
      <vt:lpstr>Nc</vt:lpstr>
      <vt:lpstr>Pc</vt:lpstr>
      <vt:lpstr>Pc (0,04)</vt:lpstr>
      <vt:lpstr>'roční průtoky_odtoky'!Drucktitel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Soukupova</dc:creator>
  <cp:lastModifiedBy>Běhounek, Lenka</cp:lastModifiedBy>
  <cp:lastPrinted>2017-10-23T05:17:15Z</cp:lastPrinted>
  <dcterms:created xsi:type="dcterms:W3CDTF">2017-10-20T05:07:56Z</dcterms:created>
  <dcterms:modified xsi:type="dcterms:W3CDTF">2017-11-24T10:40:41Z</dcterms:modified>
</cp:coreProperties>
</file>